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cbcgov-my.sharepoint.com/personal/danielle_parr_redcar-cleveland_gov_uk/Documents/Documents/Wraparound Entitlements/"/>
    </mc:Choice>
  </mc:AlternateContent>
  <xr:revisionPtr revIDLastSave="0" documentId="8_{6176E44C-59C8-4197-BCCD-9CBC8F2C0187}" xr6:coauthVersionLast="47" xr6:coauthVersionMax="47" xr10:uidLastSave="{00000000-0000-0000-0000-000000000000}"/>
  <bookViews>
    <workbookView xWindow="-110" yWindow="-110" windowWidth="19420" windowHeight="10420" xr2:uid="{12659887-5AAB-4C35-B30E-BB1A799132B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5" i="1" s="1"/>
  <c r="H8" i="1"/>
  <c r="H11" i="1" s="1"/>
  <c r="H13" i="1" s="1"/>
  <c r="G8" i="1"/>
  <c r="G11" i="1" s="1"/>
  <c r="G13" i="1" s="1"/>
  <c r="G19" i="1"/>
  <c r="G25" i="1"/>
  <c r="N11" i="1"/>
  <c r="M11" i="1"/>
  <c r="L11" i="1"/>
  <c r="K11" i="1"/>
  <c r="J11" i="1"/>
  <c r="I11" i="1"/>
  <c r="F11" i="1"/>
  <c r="E11" i="1"/>
  <c r="D11" i="1"/>
  <c r="N19" i="1" l="1"/>
  <c r="N25" i="1" s="1"/>
  <c r="M19" i="1"/>
  <c r="M25" i="1" s="1"/>
  <c r="L19" i="1"/>
  <c r="L25" i="1" s="1"/>
  <c r="K19" i="1"/>
  <c r="K25" i="1" s="1"/>
  <c r="J19" i="1"/>
  <c r="J25" i="1" s="1"/>
  <c r="I19" i="1"/>
  <c r="I25" i="1" s="1"/>
  <c r="N8" i="1"/>
  <c r="N13" i="1" s="1"/>
  <c r="M8" i="1"/>
  <c r="M13" i="1" s="1"/>
  <c r="L8" i="1"/>
  <c r="L13" i="1" s="1"/>
  <c r="K8" i="1"/>
  <c r="K13" i="1" s="1"/>
  <c r="J8" i="1"/>
  <c r="J13" i="1" s="1"/>
  <c r="I8" i="1"/>
  <c r="I13" i="1" s="1"/>
  <c r="F19" i="1"/>
  <c r="F25" i="1" s="1"/>
  <c r="E19" i="1"/>
  <c r="E25" i="1" s="1"/>
  <c r="F8" i="1"/>
  <c r="F13" i="1" s="1"/>
  <c r="E8" i="1"/>
  <c r="E13" i="1" s="1"/>
  <c r="D19" i="1"/>
  <c r="D25" i="1" s="1"/>
  <c r="C19" i="1"/>
  <c r="C25" i="1" s="1"/>
  <c r="D8" i="1"/>
  <c r="D13" i="1" s="1"/>
  <c r="C8" i="1"/>
  <c r="K27" i="1" l="1"/>
  <c r="L27" i="1"/>
  <c r="I27" i="1"/>
  <c r="C11" i="1"/>
  <c r="C13" i="1" s="1"/>
  <c r="C27" i="1" s="1"/>
  <c r="G27" i="1"/>
  <c r="H27" i="1"/>
  <c r="N27" i="1"/>
  <c r="E27" i="1"/>
  <c r="M27" i="1"/>
  <c r="J27" i="1"/>
  <c r="F27" i="1"/>
  <c r="D27" i="1"/>
  <c r="C30" i="1" l="1"/>
  <c r="C31" i="1"/>
  <c r="C32" i="1" l="1"/>
  <c r="C33" i="1" s="1"/>
</calcChain>
</file>

<file path=xl/sharedStrings.xml><?xml version="1.0" encoding="utf-8"?>
<sst xmlns="http://schemas.openxmlformats.org/spreadsheetml/2006/main" count="52" uniqueCount="34">
  <si>
    <t>Costed Delivery Plan </t>
  </si>
  <si>
    <r>
      <t>INCOME AND EXPENDITURE FORECAST</t>
    </r>
    <r>
      <rPr>
        <sz val="12"/>
        <color rgb="FFFFFFFF"/>
        <rFont val="Aptos"/>
        <family val="2"/>
      </rPr>
      <t> </t>
    </r>
  </si>
  <si>
    <r>
      <t>2024-25</t>
    </r>
    <r>
      <rPr>
        <sz val="12"/>
        <color rgb="FFFFFFFF"/>
        <rFont val="Aptos"/>
        <family val="2"/>
      </rPr>
      <t> </t>
    </r>
  </si>
  <si>
    <t>Autumn Term</t>
  </si>
  <si>
    <t>Spring Term</t>
  </si>
  <si>
    <t>Summer Term</t>
  </si>
  <si>
    <t>2025-26 </t>
  </si>
  <si>
    <t>REFERNCE</t>
  </si>
  <si>
    <r>
      <t>Breakfast Club</t>
    </r>
    <r>
      <rPr>
        <sz val="12"/>
        <color rgb="FF0070C0"/>
        <rFont val="Aptos"/>
        <family val="2"/>
      </rPr>
      <t> </t>
    </r>
  </si>
  <si>
    <r>
      <t>After School Club</t>
    </r>
    <r>
      <rPr>
        <sz val="12"/>
        <color rgb="FF0070C0"/>
        <rFont val="Aptos"/>
        <family val="2"/>
      </rPr>
      <t> </t>
    </r>
  </si>
  <si>
    <t>Places</t>
  </si>
  <si>
    <r>
      <t>Anticipated Occupancy %</t>
    </r>
    <r>
      <rPr>
        <sz val="12"/>
        <rFont val="Aptos"/>
        <family val="2"/>
      </rPr>
      <t> </t>
    </r>
  </si>
  <si>
    <t>Expected Children</t>
  </si>
  <si>
    <t>Charge per session</t>
  </si>
  <si>
    <t>Childcare Fees (populates from 3.1)</t>
  </si>
  <si>
    <t>Other </t>
  </si>
  <si>
    <r>
      <t>TOTAL INCOME</t>
    </r>
    <r>
      <rPr>
        <sz val="12"/>
        <rFont val="Aptos"/>
        <family val="2"/>
      </rPr>
      <t> </t>
    </r>
  </si>
  <si>
    <t>Academic Weeks in term</t>
  </si>
  <si>
    <t>Weekly hours per staff member</t>
  </si>
  <si>
    <t>Hourly Rate</t>
  </si>
  <si>
    <t>Number of Staff</t>
  </si>
  <si>
    <t>Staffing </t>
  </si>
  <si>
    <t>Premises rental </t>
  </si>
  <si>
    <t>Resources/equipment </t>
  </si>
  <si>
    <t>Consumables (food etc) </t>
  </si>
  <si>
    <t>Workforce training and recruitment </t>
  </si>
  <si>
    <t>3.10</t>
  </si>
  <si>
    <r>
      <t>TOTAL EXPENDITURE</t>
    </r>
    <r>
      <rPr>
        <sz val="12"/>
        <rFont val="Aptos"/>
        <family val="2"/>
      </rPr>
      <t> </t>
    </r>
  </si>
  <si>
    <t>4.1</t>
  </si>
  <si>
    <r>
      <t>INCOME LESS EXPENDITURE</t>
    </r>
    <r>
      <rPr>
        <sz val="12"/>
        <rFont val="Aptos"/>
        <family val="2"/>
      </rPr>
      <t> </t>
    </r>
  </si>
  <si>
    <t>Total amount of Terms in Loss</t>
  </si>
  <si>
    <t>Total amount of Terms in Profit</t>
  </si>
  <si>
    <t>Over all</t>
  </si>
  <si>
    <t>Check Balance (should be Nil)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</si>
</sst>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name val="Arial"/>
      <family val="2"/>
    </font>
    <font>
      <b/>
      <sz val="12"/>
      <color rgb="FFFFFFFF"/>
      <name val="Aptos"/>
      <family val="2"/>
    </font>
    <font>
      <sz val="12"/>
      <color rgb="FFFFFFFF"/>
      <name val="Aptos"/>
      <family val="2"/>
    </font>
    <font>
      <sz val="12"/>
      <name val="Aptos"/>
      <family val="2"/>
    </font>
    <font>
      <b/>
      <sz val="12"/>
      <color rgb="FF0070C0"/>
      <name val="Aptos"/>
      <family val="2"/>
    </font>
    <font>
      <sz val="12"/>
      <color rgb="FF0070C0"/>
      <name val="Aptos"/>
      <family val="2"/>
    </font>
    <font>
      <b/>
      <sz val="12"/>
      <name val="Aptos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0000"/>
      </left>
      <right/>
      <top style="thin">
        <color rgb="FF000000"/>
      </top>
      <bottom style="medium">
        <color rgb="FF0070C0"/>
      </bottom>
      <diagonal/>
    </border>
    <border>
      <left style="thin">
        <color rgb="FF00000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rgb="FF00000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0000"/>
      </right>
      <top style="medium">
        <color rgb="FF0070C0"/>
      </top>
      <bottom style="medium">
        <color rgb="FF0070C0"/>
      </bottom>
      <diagonal/>
    </border>
    <border>
      <left style="thin">
        <color rgb="FF000000"/>
      </left>
      <right/>
      <top style="medium">
        <color rgb="FF0070C0"/>
      </top>
      <bottom/>
      <diagonal/>
    </border>
    <border>
      <left style="thin">
        <color rgb="FF000000"/>
      </left>
      <right/>
      <top/>
      <bottom style="medium">
        <color rgb="FF0070C0"/>
      </bottom>
      <diagonal/>
    </border>
    <border>
      <left style="thin">
        <color rgb="FF000000"/>
      </left>
      <right/>
      <top style="medium">
        <color rgb="FF0070C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indexed="64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 style="medium">
        <color rgb="FF0070C0"/>
      </left>
      <right style="medium">
        <color indexed="64"/>
      </right>
      <top style="medium">
        <color rgb="FF007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 wrapText="1"/>
    </xf>
    <xf numFmtId="8" fontId="5" fillId="3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3" borderId="8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10" fontId="5" fillId="3" borderId="19" xfId="0" applyNumberFormat="1" applyFont="1" applyFill="1" applyBorder="1" applyAlignment="1">
      <alignment horizontal="center" vertical="center" wrapText="1"/>
    </xf>
    <xf numFmtId="10" fontId="5" fillId="3" borderId="20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8" fontId="5" fillId="3" borderId="19" xfId="0" applyNumberFormat="1" applyFont="1" applyFill="1" applyBorder="1" applyAlignment="1">
      <alignment horizontal="center" vertical="center" wrapText="1"/>
    </xf>
    <xf numFmtId="8" fontId="5" fillId="3" borderId="20" xfId="0" applyNumberFormat="1" applyFont="1" applyFill="1" applyBorder="1" applyAlignment="1">
      <alignment horizontal="center" vertical="center" wrapText="1"/>
    </xf>
    <xf numFmtId="8" fontId="5" fillId="0" borderId="19" xfId="0" applyNumberFormat="1" applyFont="1" applyBorder="1" applyAlignment="1">
      <alignment horizontal="center" vertical="center" wrapText="1"/>
    </xf>
    <xf numFmtId="8" fontId="5" fillId="0" borderId="20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8" fontId="5" fillId="0" borderId="21" xfId="0" applyNumberFormat="1" applyFont="1" applyBorder="1" applyAlignment="1">
      <alignment horizontal="center" vertical="center" wrapText="1"/>
    </xf>
    <xf numFmtId="8" fontId="5" fillId="0" borderId="22" xfId="0" applyNumberFormat="1" applyFont="1" applyBorder="1" applyAlignment="1">
      <alignment horizontal="center" vertical="center" wrapText="1"/>
    </xf>
    <xf numFmtId="8" fontId="5" fillId="0" borderId="23" xfId="0" applyNumberFormat="1" applyFont="1" applyBorder="1" applyAlignment="1">
      <alignment horizontal="center" vertical="center" wrapText="1"/>
    </xf>
    <xf numFmtId="8" fontId="1" fillId="0" borderId="24" xfId="0" applyNumberFormat="1" applyFont="1" applyBorder="1"/>
    <xf numFmtId="8" fontId="1" fillId="4" borderId="24" xfId="0" applyNumberFormat="1" applyFont="1" applyFill="1" applyBorder="1"/>
    <xf numFmtId="49" fontId="0" fillId="0" borderId="0" xfId="0" applyNumberForma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8" fontId="5" fillId="3" borderId="2" xfId="0" applyNumberFormat="1" applyFont="1" applyFill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8" fontId="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3" fillId="2" borderId="27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10" fontId="5" fillId="3" borderId="29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vertical="center" wrapText="1"/>
    </xf>
    <xf numFmtId="8" fontId="5" fillId="3" borderId="29" xfId="0" applyNumberFormat="1" applyFont="1" applyFill="1" applyBorder="1" applyAlignment="1">
      <alignment horizontal="center" vertical="center" wrapText="1"/>
    </xf>
    <xf numFmtId="8" fontId="5" fillId="0" borderId="29" xfId="0" applyNumberFormat="1" applyFont="1" applyBorder="1" applyAlignment="1">
      <alignment horizontal="center" vertical="center" wrapText="1"/>
    </xf>
    <xf numFmtId="164" fontId="5" fillId="3" borderId="29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8" fontId="5" fillId="0" borderId="3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0" fontId="5" fillId="3" borderId="4" xfId="0" applyNumberFormat="1" applyFont="1" applyFill="1" applyBorder="1" applyAlignment="1">
      <alignment horizontal="center" vertical="center" wrapText="1"/>
    </xf>
    <xf numFmtId="8" fontId="5" fillId="3" borderId="4" xfId="0" applyNumberFormat="1" applyFont="1" applyFill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8" fontId="5" fillId="0" borderId="31" xfId="0" applyNumberFormat="1" applyFont="1" applyBorder="1" applyAlignment="1">
      <alignment horizontal="center" vertical="center" wrapText="1"/>
    </xf>
    <xf numFmtId="0" fontId="0" fillId="0" borderId="32" xfId="0" applyBorder="1"/>
    <xf numFmtId="0" fontId="3" fillId="2" borderId="33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10" fontId="5" fillId="3" borderId="35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 wrapText="1"/>
    </xf>
    <xf numFmtId="8" fontId="5" fillId="3" borderId="35" xfId="0" applyNumberFormat="1" applyFont="1" applyFill="1" applyBorder="1" applyAlignment="1">
      <alignment horizontal="center" vertical="center" wrapText="1"/>
    </xf>
    <xf numFmtId="8" fontId="5" fillId="0" borderId="35" xfId="0" applyNumberFormat="1" applyFont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8" fontId="5" fillId="0" borderId="3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56A5-FECD-4275-A222-94C18C8F85C0}">
  <dimension ref="A1:N34"/>
  <sheetViews>
    <sheetView tabSelected="1" topLeftCell="A2" zoomScaleNormal="100" workbookViewId="0">
      <selection activeCell="D30" sqref="D30"/>
    </sheetView>
  </sheetViews>
  <sheetFormatPr defaultRowHeight="14.5" x14ac:dyDescent="0.35"/>
  <cols>
    <col min="1" max="1" width="9.81640625" bestFit="1" customWidth="1"/>
    <col min="2" max="2" width="42.54296875" customWidth="1"/>
    <col min="3" max="3" width="20.7265625" customWidth="1"/>
    <col min="4" max="4" width="26.453125" customWidth="1"/>
    <col min="5" max="5" width="20.7265625" customWidth="1"/>
    <col min="6" max="6" width="26.453125" customWidth="1"/>
    <col min="7" max="7" width="20.7265625" customWidth="1"/>
    <col min="8" max="8" width="26.453125" customWidth="1"/>
    <col min="9" max="9" width="20.7265625" customWidth="1"/>
    <col min="10" max="10" width="26.453125" customWidth="1"/>
    <col min="11" max="11" width="20.7265625" customWidth="1"/>
    <col min="12" max="12" width="26.453125" customWidth="1"/>
    <col min="13" max="13" width="20.7265625" customWidth="1"/>
    <col min="14" max="14" width="26.453125" customWidth="1"/>
  </cols>
  <sheetData>
    <row r="1" spans="1:14" ht="22.5" x14ac:dyDescent="0.35">
      <c r="B1" s="1" t="s">
        <v>0</v>
      </c>
      <c r="C1" s="33"/>
      <c r="D1" s="34"/>
      <c r="E1" s="74"/>
      <c r="F1" s="96"/>
      <c r="G1" s="34"/>
      <c r="H1" s="35"/>
      <c r="I1" s="33"/>
      <c r="J1" s="34"/>
      <c r="K1" s="74"/>
      <c r="L1" s="96"/>
      <c r="M1" s="34"/>
      <c r="N1" s="35"/>
    </row>
    <row r="2" spans="1:14" ht="47.25" customHeight="1" thickBot="1" x14ac:dyDescent="0.4">
      <c r="B2" s="28" t="s">
        <v>1</v>
      </c>
      <c r="C2" s="36"/>
      <c r="D2" s="25"/>
      <c r="E2" s="75"/>
      <c r="F2" s="97"/>
      <c r="G2" s="25"/>
      <c r="H2" s="37"/>
      <c r="I2" s="36"/>
      <c r="J2" s="25"/>
      <c r="K2" s="75"/>
      <c r="L2" s="97"/>
      <c r="M2" s="25"/>
      <c r="N2" s="37"/>
    </row>
    <row r="3" spans="1:14" ht="16.5" thickBot="1" x14ac:dyDescent="0.4">
      <c r="B3" s="29"/>
      <c r="C3" s="38"/>
      <c r="D3" s="26"/>
      <c r="E3" s="76"/>
      <c r="F3" s="98"/>
      <c r="G3" s="26"/>
      <c r="H3" s="39"/>
      <c r="I3" s="38"/>
      <c r="J3" s="26"/>
      <c r="K3" s="76"/>
      <c r="L3" s="98"/>
      <c r="M3" s="26"/>
      <c r="N3" s="39"/>
    </row>
    <row r="4" spans="1:14" ht="16.5" customHeight="1" thickBot="1" x14ac:dyDescent="0.4">
      <c r="B4" s="30"/>
      <c r="C4" s="40" t="s">
        <v>2</v>
      </c>
      <c r="D4" s="27" t="s">
        <v>3</v>
      </c>
      <c r="E4" s="77" t="s">
        <v>2</v>
      </c>
      <c r="F4" s="99" t="s">
        <v>4</v>
      </c>
      <c r="G4" s="27" t="s">
        <v>2</v>
      </c>
      <c r="H4" s="41" t="s">
        <v>5</v>
      </c>
      <c r="I4" s="40" t="s">
        <v>6</v>
      </c>
      <c r="J4" s="23" t="s">
        <v>3</v>
      </c>
      <c r="K4" s="77" t="s">
        <v>6</v>
      </c>
      <c r="L4" s="99" t="s">
        <v>4</v>
      </c>
      <c r="M4" s="22" t="s">
        <v>6</v>
      </c>
      <c r="N4" s="41" t="s">
        <v>5</v>
      </c>
    </row>
    <row r="5" spans="1:14" ht="16.5" thickBot="1" x14ac:dyDescent="0.4">
      <c r="A5" t="s">
        <v>7</v>
      </c>
      <c r="B5" s="31"/>
      <c r="C5" s="42" t="s">
        <v>8</v>
      </c>
      <c r="D5" s="66" t="s">
        <v>9</v>
      </c>
      <c r="E5" s="78" t="s">
        <v>8</v>
      </c>
      <c r="F5" s="100" t="s">
        <v>9</v>
      </c>
      <c r="G5" s="88" t="s">
        <v>8</v>
      </c>
      <c r="H5" s="43" t="s">
        <v>9</v>
      </c>
      <c r="I5" s="42" t="s">
        <v>8</v>
      </c>
      <c r="J5" s="5" t="s">
        <v>9</v>
      </c>
      <c r="K5" s="78" t="s">
        <v>8</v>
      </c>
      <c r="L5" s="100" t="s">
        <v>9</v>
      </c>
      <c r="M5" s="2" t="s">
        <v>8</v>
      </c>
      <c r="N5" s="43" t="s">
        <v>9</v>
      </c>
    </row>
    <row r="6" spans="1:14" ht="16.5" thickBot="1" x14ac:dyDescent="0.4">
      <c r="A6" s="65">
        <v>1.1000000000000001</v>
      </c>
      <c r="B6" s="4" t="s">
        <v>10</v>
      </c>
      <c r="C6" s="44"/>
      <c r="D6" s="67"/>
      <c r="E6" s="79"/>
      <c r="F6" s="101"/>
      <c r="G6" s="89"/>
      <c r="H6" s="45"/>
      <c r="I6" s="44"/>
      <c r="J6" s="13"/>
      <c r="K6" s="79"/>
      <c r="L6" s="101"/>
      <c r="M6" s="12"/>
      <c r="N6" s="45"/>
    </row>
    <row r="7" spans="1:14" ht="16.5" thickBot="1" x14ac:dyDescent="0.4">
      <c r="A7" s="65">
        <v>1.2</v>
      </c>
      <c r="B7" s="4" t="s">
        <v>11</v>
      </c>
      <c r="C7" s="46"/>
      <c r="D7" s="68"/>
      <c r="E7" s="80"/>
      <c r="F7" s="102"/>
      <c r="G7" s="90"/>
      <c r="H7" s="47"/>
      <c r="I7" s="46"/>
      <c r="J7" s="18"/>
      <c r="K7" s="80"/>
      <c r="L7" s="102"/>
      <c r="M7" s="17"/>
      <c r="N7" s="47"/>
    </row>
    <row r="8" spans="1:14" ht="16.5" thickBot="1" x14ac:dyDescent="0.4">
      <c r="A8" s="65">
        <v>1.3</v>
      </c>
      <c r="B8" s="4" t="s">
        <v>12</v>
      </c>
      <c r="C8" s="48">
        <f t="shared" ref="C8:N8" si="0">C6*C7</f>
        <v>0</v>
      </c>
      <c r="D8" s="7">
        <f t="shared" si="0"/>
        <v>0</v>
      </c>
      <c r="E8" s="81">
        <f t="shared" si="0"/>
        <v>0</v>
      </c>
      <c r="F8" s="103">
        <f t="shared" si="0"/>
        <v>0</v>
      </c>
      <c r="G8" s="24">
        <f t="shared" si="0"/>
        <v>0</v>
      </c>
      <c r="H8" s="49">
        <f t="shared" si="0"/>
        <v>0</v>
      </c>
      <c r="I8" s="48">
        <f t="shared" si="0"/>
        <v>0</v>
      </c>
      <c r="J8" s="3">
        <f t="shared" si="0"/>
        <v>0</v>
      </c>
      <c r="K8" s="81">
        <f t="shared" si="0"/>
        <v>0</v>
      </c>
      <c r="L8" s="103">
        <f t="shared" si="0"/>
        <v>0</v>
      </c>
      <c r="M8" s="3">
        <f t="shared" si="0"/>
        <v>0</v>
      </c>
      <c r="N8" s="49">
        <f t="shared" si="0"/>
        <v>0</v>
      </c>
    </row>
    <row r="9" spans="1:14" ht="16.5" thickBot="1" x14ac:dyDescent="0.4">
      <c r="A9" s="65"/>
      <c r="B9" s="19"/>
      <c r="C9" s="50"/>
      <c r="D9" s="20"/>
      <c r="E9" s="82"/>
      <c r="F9" s="104"/>
      <c r="G9" s="20"/>
      <c r="H9" s="51"/>
      <c r="I9" s="50"/>
      <c r="J9" s="21"/>
      <c r="K9" s="82"/>
      <c r="L9" s="104"/>
      <c r="M9" s="20"/>
      <c r="N9" s="51"/>
    </row>
    <row r="10" spans="1:14" ht="16.5" thickBot="1" x14ac:dyDescent="0.4">
      <c r="A10" s="65">
        <v>2.1</v>
      </c>
      <c r="B10" s="4" t="s">
        <v>13</v>
      </c>
      <c r="C10" s="52"/>
      <c r="D10" s="69"/>
      <c r="E10" s="83"/>
      <c r="F10" s="105"/>
      <c r="G10" s="91"/>
      <c r="H10" s="53"/>
      <c r="I10" s="52"/>
      <c r="J10" s="11"/>
      <c r="K10" s="83"/>
      <c r="L10" s="105"/>
      <c r="M10" s="10"/>
      <c r="N10" s="53"/>
    </row>
    <row r="11" spans="1:14" ht="16.5" thickBot="1" x14ac:dyDescent="0.4">
      <c r="A11" s="65">
        <v>2.2000000000000002</v>
      </c>
      <c r="B11" s="4" t="s">
        <v>14</v>
      </c>
      <c r="C11" s="54">
        <f>C10*C8*C15*5</f>
        <v>0</v>
      </c>
      <c r="D11" s="70">
        <f t="shared" ref="D11:N11" si="1">D10*D8*D15*5</f>
        <v>0</v>
      </c>
      <c r="E11" s="84">
        <f t="shared" si="1"/>
        <v>0</v>
      </c>
      <c r="F11" s="106">
        <f t="shared" si="1"/>
        <v>0</v>
      </c>
      <c r="G11" s="92">
        <f t="shared" si="1"/>
        <v>0</v>
      </c>
      <c r="H11" s="55">
        <f>H10*H8*H15*5</f>
        <v>0</v>
      </c>
      <c r="I11" s="54">
        <f t="shared" si="1"/>
        <v>0</v>
      </c>
      <c r="J11" s="9">
        <f t="shared" si="1"/>
        <v>0</v>
      </c>
      <c r="K11" s="84">
        <f t="shared" si="1"/>
        <v>0</v>
      </c>
      <c r="L11" s="106">
        <f t="shared" si="1"/>
        <v>0</v>
      </c>
      <c r="M11" s="9">
        <f t="shared" si="1"/>
        <v>0</v>
      </c>
      <c r="N11" s="55">
        <f t="shared" si="1"/>
        <v>0</v>
      </c>
    </row>
    <row r="12" spans="1:14" ht="16.5" thickBot="1" x14ac:dyDescent="0.4">
      <c r="A12" s="65">
        <v>2.2999999999999998</v>
      </c>
      <c r="B12" s="4" t="s">
        <v>15</v>
      </c>
      <c r="C12" s="52"/>
      <c r="D12" s="69"/>
      <c r="E12" s="83"/>
      <c r="F12" s="105"/>
      <c r="G12" s="91"/>
      <c r="H12" s="53"/>
      <c r="I12" s="52"/>
      <c r="J12" s="11"/>
      <c r="K12" s="83"/>
      <c r="L12" s="105"/>
      <c r="M12" s="10"/>
      <c r="N12" s="53"/>
    </row>
    <row r="13" spans="1:14" ht="16.5" thickBot="1" x14ac:dyDescent="0.4">
      <c r="A13" s="65">
        <v>2.4</v>
      </c>
      <c r="B13" s="8" t="s">
        <v>16</v>
      </c>
      <c r="C13" s="54">
        <f t="shared" ref="C13:N13" si="2">C11+C12</f>
        <v>0</v>
      </c>
      <c r="D13" s="70">
        <f t="shared" si="2"/>
        <v>0</v>
      </c>
      <c r="E13" s="84">
        <f t="shared" si="2"/>
        <v>0</v>
      </c>
      <c r="F13" s="106">
        <f t="shared" si="2"/>
        <v>0</v>
      </c>
      <c r="G13" s="92">
        <f t="shared" si="2"/>
        <v>0</v>
      </c>
      <c r="H13" s="55">
        <f t="shared" si="2"/>
        <v>0</v>
      </c>
      <c r="I13" s="54">
        <f t="shared" si="2"/>
        <v>0</v>
      </c>
      <c r="J13" s="9">
        <f t="shared" si="2"/>
        <v>0</v>
      </c>
      <c r="K13" s="84">
        <f t="shared" si="2"/>
        <v>0</v>
      </c>
      <c r="L13" s="106">
        <f t="shared" si="2"/>
        <v>0</v>
      </c>
      <c r="M13" s="9">
        <f t="shared" si="2"/>
        <v>0</v>
      </c>
      <c r="N13" s="55">
        <f t="shared" si="2"/>
        <v>0</v>
      </c>
    </row>
    <row r="14" spans="1:14" ht="16.5" thickBot="1" x14ac:dyDescent="0.4">
      <c r="A14" s="65"/>
      <c r="B14" s="19"/>
      <c r="C14" s="50"/>
      <c r="D14" s="20"/>
      <c r="E14" s="82"/>
      <c r="F14" s="104"/>
      <c r="G14" s="20"/>
      <c r="H14" s="51"/>
      <c r="I14" s="50"/>
      <c r="J14" s="21"/>
      <c r="K14" s="82"/>
      <c r="L14" s="104"/>
      <c r="M14" s="20"/>
      <c r="N14" s="51"/>
    </row>
    <row r="15" spans="1:14" ht="16.5" thickBot="1" x14ac:dyDescent="0.4">
      <c r="A15" s="65">
        <v>3.1</v>
      </c>
      <c r="B15" s="4" t="s">
        <v>17</v>
      </c>
      <c r="C15" s="44"/>
      <c r="D15" s="67"/>
      <c r="E15" s="79"/>
      <c r="F15" s="101"/>
      <c r="G15" s="89"/>
      <c r="H15" s="45"/>
      <c r="I15" s="44"/>
      <c r="J15" s="13"/>
      <c r="K15" s="79"/>
      <c r="L15" s="101"/>
      <c r="M15" s="12"/>
      <c r="N15" s="45"/>
    </row>
    <row r="16" spans="1:14" ht="16.5" thickBot="1" x14ac:dyDescent="0.4">
      <c r="A16" s="65">
        <v>3.2</v>
      </c>
      <c r="B16" s="4" t="s">
        <v>18</v>
      </c>
      <c r="C16" s="44"/>
      <c r="D16" s="67"/>
      <c r="E16" s="79"/>
      <c r="F16" s="101"/>
      <c r="G16" s="89"/>
      <c r="H16" s="45"/>
      <c r="I16" s="44"/>
      <c r="J16" s="13"/>
      <c r="K16" s="79"/>
      <c r="L16" s="101"/>
      <c r="M16" s="12"/>
      <c r="N16" s="45"/>
    </row>
    <row r="17" spans="1:14" ht="16.5" thickBot="1" x14ac:dyDescent="0.4">
      <c r="A17" s="65">
        <v>3.3</v>
      </c>
      <c r="B17" s="4" t="s">
        <v>19</v>
      </c>
      <c r="C17" s="56"/>
      <c r="D17" s="71"/>
      <c r="E17" s="85"/>
      <c r="F17" s="107"/>
      <c r="G17" s="93"/>
      <c r="H17" s="57"/>
      <c r="I17" s="56"/>
      <c r="J17" s="15"/>
      <c r="K17" s="85"/>
      <c r="L17" s="107"/>
      <c r="M17" s="14"/>
      <c r="N17" s="57"/>
    </row>
    <row r="18" spans="1:14" ht="16.5" thickBot="1" x14ac:dyDescent="0.4">
      <c r="A18" s="65">
        <v>3.4</v>
      </c>
      <c r="B18" s="4" t="s">
        <v>20</v>
      </c>
      <c r="C18" s="44"/>
      <c r="D18" s="67"/>
      <c r="E18" s="79"/>
      <c r="F18" s="101"/>
      <c r="G18" s="89"/>
      <c r="H18" s="45"/>
      <c r="I18" s="44"/>
      <c r="J18" s="13"/>
      <c r="K18" s="79"/>
      <c r="L18" s="101"/>
      <c r="M18" s="12"/>
      <c r="N18" s="45"/>
    </row>
    <row r="19" spans="1:14" ht="16.5" thickBot="1" x14ac:dyDescent="0.4">
      <c r="A19" s="65">
        <v>3.5</v>
      </c>
      <c r="B19" s="4" t="s">
        <v>21</v>
      </c>
      <c r="C19" s="58">
        <f t="shared" ref="C19:N19" si="3">C15*C16*C17*C18</f>
        <v>0</v>
      </c>
      <c r="D19" s="72">
        <f t="shared" si="3"/>
        <v>0</v>
      </c>
      <c r="E19" s="86">
        <f t="shared" si="3"/>
        <v>0</v>
      </c>
      <c r="F19" s="108">
        <f t="shared" si="3"/>
        <v>0</v>
      </c>
      <c r="G19" s="94">
        <f t="shared" si="3"/>
        <v>0</v>
      </c>
      <c r="H19" s="59">
        <f t="shared" si="3"/>
        <v>0</v>
      </c>
      <c r="I19" s="58">
        <f t="shared" si="3"/>
        <v>0</v>
      </c>
      <c r="J19" s="16">
        <f t="shared" si="3"/>
        <v>0</v>
      </c>
      <c r="K19" s="86">
        <f t="shared" si="3"/>
        <v>0</v>
      </c>
      <c r="L19" s="108">
        <f t="shared" si="3"/>
        <v>0</v>
      </c>
      <c r="M19" s="16">
        <f t="shared" si="3"/>
        <v>0</v>
      </c>
      <c r="N19" s="59">
        <f t="shared" si="3"/>
        <v>0</v>
      </c>
    </row>
    <row r="20" spans="1:14" ht="16.5" thickBot="1" x14ac:dyDescent="0.4">
      <c r="A20" s="65">
        <v>3.6</v>
      </c>
      <c r="B20" s="4" t="s">
        <v>22</v>
      </c>
      <c r="C20" s="56"/>
      <c r="D20" s="71"/>
      <c r="E20" s="85"/>
      <c r="F20" s="107"/>
      <c r="G20" s="93"/>
      <c r="H20" s="57"/>
      <c r="I20" s="56"/>
      <c r="J20" s="15"/>
      <c r="K20" s="85"/>
      <c r="L20" s="107"/>
      <c r="M20" s="14"/>
      <c r="N20" s="57"/>
    </row>
    <row r="21" spans="1:14" ht="16.5" thickBot="1" x14ac:dyDescent="0.4">
      <c r="A21" s="65">
        <v>3.7</v>
      </c>
      <c r="B21" s="4" t="s">
        <v>23</v>
      </c>
      <c r="C21" s="56"/>
      <c r="D21" s="71"/>
      <c r="E21" s="85"/>
      <c r="F21" s="107"/>
      <c r="G21" s="93"/>
      <c r="H21" s="57"/>
      <c r="I21" s="56"/>
      <c r="J21" s="15"/>
      <c r="K21" s="85"/>
      <c r="L21" s="107"/>
      <c r="M21" s="14"/>
      <c r="N21" s="57"/>
    </row>
    <row r="22" spans="1:14" ht="16.5" thickBot="1" x14ac:dyDescent="0.4">
      <c r="A22" s="65">
        <v>3.8</v>
      </c>
      <c r="B22" s="4" t="s">
        <v>24</v>
      </c>
      <c r="C22" s="56"/>
      <c r="D22" s="71"/>
      <c r="E22" s="85"/>
      <c r="F22" s="107"/>
      <c r="G22" s="93"/>
      <c r="H22" s="57"/>
      <c r="I22" s="56"/>
      <c r="J22" s="15"/>
      <c r="K22" s="85"/>
      <c r="L22" s="107"/>
      <c r="M22" s="14"/>
      <c r="N22" s="57"/>
    </row>
    <row r="23" spans="1:14" ht="16.5" thickBot="1" x14ac:dyDescent="0.4">
      <c r="A23" s="65">
        <v>3.9</v>
      </c>
      <c r="B23" s="4" t="s">
        <v>25</v>
      </c>
      <c r="C23" s="56"/>
      <c r="D23" s="71"/>
      <c r="E23" s="85"/>
      <c r="F23" s="107"/>
      <c r="G23" s="93"/>
      <c r="H23" s="57"/>
      <c r="I23" s="56"/>
      <c r="J23" s="15"/>
      <c r="K23" s="85"/>
      <c r="L23" s="107"/>
      <c r="M23" s="14"/>
      <c r="N23" s="57"/>
    </row>
    <row r="24" spans="1:14" ht="16.5" thickBot="1" x14ac:dyDescent="0.4">
      <c r="A24" s="65" t="s">
        <v>26</v>
      </c>
      <c r="B24" s="4" t="s">
        <v>15</v>
      </c>
      <c r="C24" s="56"/>
      <c r="D24" s="71"/>
      <c r="E24" s="85"/>
      <c r="F24" s="107"/>
      <c r="G24" s="93"/>
      <c r="H24" s="57"/>
      <c r="I24" s="56"/>
      <c r="J24" s="15"/>
      <c r="K24" s="85"/>
      <c r="L24" s="107"/>
      <c r="M24" s="14"/>
      <c r="N24" s="57"/>
    </row>
    <row r="25" spans="1:14" ht="16.5" thickBot="1" x14ac:dyDescent="0.4">
      <c r="A25" s="65">
        <v>3.11</v>
      </c>
      <c r="B25" s="8" t="s">
        <v>27</v>
      </c>
      <c r="C25" s="58">
        <f t="shared" ref="C25:N25" si="4">SUM(C19:C24)</f>
        <v>0</v>
      </c>
      <c r="D25" s="72">
        <f t="shared" si="4"/>
        <v>0</v>
      </c>
      <c r="E25" s="86">
        <f t="shared" si="4"/>
        <v>0</v>
      </c>
      <c r="F25" s="108">
        <f t="shared" si="4"/>
        <v>0</v>
      </c>
      <c r="G25" s="94">
        <f t="shared" si="4"/>
        <v>0</v>
      </c>
      <c r="H25" s="59">
        <f t="shared" si="4"/>
        <v>0</v>
      </c>
      <c r="I25" s="58">
        <f t="shared" si="4"/>
        <v>0</v>
      </c>
      <c r="J25" s="16">
        <f t="shared" si="4"/>
        <v>0</v>
      </c>
      <c r="K25" s="86">
        <f t="shared" si="4"/>
        <v>0</v>
      </c>
      <c r="L25" s="108">
        <f t="shared" si="4"/>
        <v>0</v>
      </c>
      <c r="M25" s="16">
        <f t="shared" si="4"/>
        <v>0</v>
      </c>
      <c r="N25" s="59">
        <f t="shared" si="4"/>
        <v>0</v>
      </c>
    </row>
    <row r="26" spans="1:14" ht="16.5" thickBot="1" x14ac:dyDescent="0.4">
      <c r="A26" s="65"/>
      <c r="B26" s="19"/>
      <c r="C26" s="50"/>
      <c r="D26" s="20"/>
      <c r="E26" s="82"/>
      <c r="F26" s="104"/>
      <c r="G26" s="20"/>
      <c r="H26" s="51"/>
      <c r="I26" s="50"/>
      <c r="J26" s="21"/>
      <c r="K26" s="82"/>
      <c r="L26" s="104"/>
      <c r="M26" s="20"/>
      <c r="N26" s="51"/>
    </row>
    <row r="27" spans="1:14" ht="16.5" thickBot="1" x14ac:dyDescent="0.4">
      <c r="A27" s="65" t="s">
        <v>28</v>
      </c>
      <c r="B27" s="32" t="s">
        <v>29</v>
      </c>
      <c r="C27" s="60">
        <f t="shared" ref="C27:N27" si="5">C13-C25</f>
        <v>0</v>
      </c>
      <c r="D27" s="73">
        <f t="shared" si="5"/>
        <v>0</v>
      </c>
      <c r="E27" s="87">
        <f t="shared" si="5"/>
        <v>0</v>
      </c>
      <c r="F27" s="109">
        <f t="shared" si="5"/>
        <v>0</v>
      </c>
      <c r="G27" s="95">
        <f t="shared" si="5"/>
        <v>0</v>
      </c>
      <c r="H27" s="62">
        <f t="shared" si="5"/>
        <v>0</v>
      </c>
      <c r="I27" s="60">
        <f t="shared" si="5"/>
        <v>0</v>
      </c>
      <c r="J27" s="61">
        <f t="shared" si="5"/>
        <v>0</v>
      </c>
      <c r="K27" s="87">
        <f t="shared" si="5"/>
        <v>0</v>
      </c>
      <c r="L27" s="109">
        <f t="shared" si="5"/>
        <v>0</v>
      </c>
      <c r="M27" s="61">
        <f t="shared" si="5"/>
        <v>0</v>
      </c>
      <c r="N27" s="62">
        <f t="shared" si="5"/>
        <v>0</v>
      </c>
    </row>
    <row r="28" spans="1:14" ht="15.5" x14ac:dyDescent="0.35">
      <c r="A28" s="65"/>
      <c r="B28" s="6"/>
    </row>
    <row r="29" spans="1:14" x14ac:dyDescent="0.35">
      <c r="A29" s="65"/>
    </row>
    <row r="30" spans="1:14" x14ac:dyDescent="0.35">
      <c r="A30" s="65"/>
      <c r="B30" s="63" t="s">
        <v>30</v>
      </c>
      <c r="C30" s="64">
        <f>IF(C27&lt;0,+C27,0)+IF(D27&lt;0,+D27,0)+IF(E27&lt;0,+E27,0)+IF(F27&lt;0,+F27,0)+IF(G27&lt;0,+G27,0)+IF(H27&lt;0,+H27,0)+IF(I27&lt;0,+I27,0)+IF(J27&lt;0,+J27,0)+IF(K27&lt;0,+K27,0)+IF(L27&lt;0,+L27,0)+IF(M27&lt;0,+M27,0)+IF(N27&lt;0,+N27,0)</f>
        <v>0</v>
      </c>
    </row>
    <row r="31" spans="1:14" x14ac:dyDescent="0.35">
      <c r="A31" s="65"/>
      <c r="B31" s="63" t="s">
        <v>31</v>
      </c>
      <c r="C31" s="63">
        <f>IF(C27&gt;0,+C27,0)+IF(D27&gt;0,+D27,0)+IF(E27&gt;0,+E27,0)+IF(F27&gt;0,+F27,0)+IF(G27&gt;0,+G27,0)+IF(H27&gt;0,+H27,0)+IF(I27&gt;0,+I27,0)+IF(J27&gt;0,+J27,0)+IF(K27&gt;0,+K27,0)+IF(L27&gt;0,+L27,0)+IF(M27&gt;0,+M27,0)+IF(N27&gt;0,+N27,0)</f>
        <v>0</v>
      </c>
    </row>
    <row r="32" spans="1:14" x14ac:dyDescent="0.35">
      <c r="A32" s="65"/>
      <c r="B32" s="63" t="s">
        <v>32</v>
      </c>
      <c r="C32" s="63">
        <f>SUM(C30:C31)</f>
        <v>0</v>
      </c>
    </row>
    <row r="33" spans="1:3" x14ac:dyDescent="0.35">
      <c r="A33" s="65"/>
      <c r="B33" s="63" t="s">
        <v>33</v>
      </c>
      <c r="C33" s="63">
        <f>SUM(C27:N27)-C32</f>
        <v>0</v>
      </c>
    </row>
    <row r="34" spans="1:3" x14ac:dyDescent="0.35">
      <c r="A34" s="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Robson</dc:creator>
  <cp:keywords/>
  <dc:description/>
  <cp:lastModifiedBy>Danielle Parr</cp:lastModifiedBy>
  <cp:revision/>
  <dcterms:created xsi:type="dcterms:W3CDTF">2024-09-18T10:58:36Z</dcterms:created>
  <dcterms:modified xsi:type="dcterms:W3CDTF">2024-09-18T11:43:24Z</dcterms:modified>
  <cp:category/>
  <cp:contentStatus/>
</cp:coreProperties>
</file>